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44" windowWidth="22980" windowHeight="952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39" i="2"/>
  <c r="G39"/>
  <c r="K37" s="1"/>
  <c r="G38"/>
  <c r="K36" s="1"/>
  <c r="G32"/>
  <c r="L32" s="1"/>
  <c r="M8" s="1"/>
  <c r="G31"/>
  <c r="K31" s="1"/>
  <c r="G25"/>
  <c r="K25" s="1"/>
  <c r="G24"/>
  <c r="L24" s="1"/>
  <c r="L7" s="1"/>
  <c r="G18"/>
  <c r="K18" s="1"/>
  <c r="L17"/>
  <c r="L6" s="1"/>
  <c r="G17"/>
  <c r="K15" s="1"/>
  <c r="K39" i="1"/>
  <c r="K38"/>
  <c r="K37"/>
  <c r="K36"/>
  <c r="K32"/>
  <c r="K31"/>
  <c r="K30"/>
  <c r="K29"/>
  <c r="K25"/>
  <c r="K24"/>
  <c r="K23"/>
  <c r="K22"/>
  <c r="K16"/>
  <c r="L39"/>
  <c r="M9" s="1"/>
  <c r="L38"/>
  <c r="L9" s="1"/>
  <c r="L36"/>
  <c r="J9" s="1"/>
  <c r="L29"/>
  <c r="J8" s="1"/>
  <c r="L24"/>
  <c r="L7" s="1"/>
  <c r="L22"/>
  <c r="J7" s="1"/>
  <c r="L18"/>
  <c r="M6" s="1"/>
  <c r="G18"/>
  <c r="L16" s="1"/>
  <c r="K6" s="1"/>
  <c r="G39"/>
  <c r="G38"/>
  <c r="G32"/>
  <c r="G31"/>
  <c r="L31" s="1"/>
  <c r="L8" s="1"/>
  <c r="G25"/>
  <c r="G24"/>
  <c r="G17"/>
  <c r="L15" s="1"/>
  <c r="J6" s="1"/>
  <c r="K15" l="1"/>
  <c r="L17"/>
  <c r="L6" s="1"/>
  <c r="L39" i="2"/>
  <c r="M9" s="1"/>
  <c r="L38"/>
  <c r="L9" s="1"/>
  <c r="K38"/>
  <c r="L36"/>
  <c r="J9" s="1"/>
  <c r="L30"/>
  <c r="K8" s="1"/>
  <c r="K32"/>
  <c r="K30"/>
  <c r="L29"/>
  <c r="J8" s="1"/>
  <c r="K29"/>
  <c r="K23"/>
  <c r="L23"/>
  <c r="K7" s="1"/>
  <c r="L25"/>
  <c r="M7" s="1"/>
  <c r="K24"/>
  <c r="K17"/>
  <c r="K16"/>
  <c r="K22"/>
  <c r="L31"/>
  <c r="L8" s="1"/>
  <c r="L16"/>
  <c r="K6" s="1"/>
  <c r="L15"/>
  <c r="J6" s="1"/>
  <c r="L18"/>
  <c r="M6" s="1"/>
  <c r="L37"/>
  <c r="K9" s="1"/>
  <c r="L22"/>
  <c r="J7" s="1"/>
  <c r="L23" i="1"/>
  <c r="K7" s="1"/>
  <c r="L30"/>
  <c r="K8" s="1"/>
  <c r="L37"/>
  <c r="K9" s="1"/>
  <c r="K18"/>
  <c r="K17"/>
  <c r="L25"/>
  <c r="M7" s="1"/>
  <c r="L32"/>
  <c r="M8" s="1"/>
</calcChain>
</file>

<file path=xl/sharedStrings.xml><?xml version="1.0" encoding="utf-8"?>
<sst xmlns="http://schemas.openxmlformats.org/spreadsheetml/2006/main" count="279" uniqueCount="50">
  <si>
    <t>Q</t>
  </si>
  <si>
    <r>
      <t>B1.2</t>
    </r>
    <r>
      <rPr>
        <sz val="11"/>
        <color rgb="FF000000"/>
        <rFont val="Times New Roman"/>
        <family val="1"/>
      </rPr>
      <t xml:space="preserve">  Rail transport</t>
    </r>
  </si>
  <si>
    <r>
      <t>E1.2</t>
    </r>
    <r>
      <rPr>
        <sz val="11"/>
        <color rgb="FF000000"/>
        <rFont val="Times New Roman"/>
        <family val="1"/>
      </rPr>
      <t xml:space="preserve">  Traffic stations</t>
    </r>
  </si>
  <si>
    <r>
      <t>J1</t>
    </r>
    <r>
      <rPr>
        <sz val="11"/>
        <color rgb="FF000000"/>
        <rFont val="Times New Roman"/>
        <family val="1"/>
      </rPr>
      <t xml:space="preserve">  Passenger  transport</t>
    </r>
  </si>
  <si>
    <t>D1</t>
  </si>
  <si>
    <r>
      <t xml:space="preserve">E1.2 </t>
    </r>
    <r>
      <rPr>
        <sz val="11"/>
        <color rgb="FF000000"/>
        <rFont val="Times New Roman"/>
        <family val="1"/>
      </rPr>
      <t xml:space="preserve"> Traffic  stations</t>
    </r>
  </si>
  <si>
    <t>D2</t>
  </si>
  <si>
    <r>
      <t>B1.2.1</t>
    </r>
    <r>
      <rPr>
        <sz val="11"/>
        <color rgb="FF000000"/>
        <rFont val="Times New Roman"/>
        <family val="1"/>
      </rPr>
      <t xml:space="preserve"> Local rail transport</t>
    </r>
  </si>
  <si>
    <r>
      <t>E1</t>
    </r>
    <r>
      <rPr>
        <sz val="11"/>
        <color rgb="FF000000"/>
        <rFont val="Times New Roman"/>
        <family val="1"/>
      </rPr>
      <t xml:space="preserve">  Traffic facilities</t>
    </r>
  </si>
  <si>
    <r>
      <t>J1</t>
    </r>
    <r>
      <rPr>
        <sz val="11"/>
        <color rgb="FF000000"/>
        <rFont val="Times New Roman"/>
        <family val="1"/>
      </rPr>
      <t xml:space="preserve">  Passenger transport</t>
    </r>
  </si>
  <si>
    <t>D3</t>
  </si>
  <si>
    <r>
      <t>E2.1</t>
    </r>
    <r>
      <rPr>
        <sz val="11"/>
        <color rgb="FF000000"/>
        <rFont val="Times New Roman"/>
        <family val="1"/>
      </rPr>
      <t xml:space="preserve"> Vehicles</t>
    </r>
  </si>
  <si>
    <t>D4</t>
  </si>
  <si>
    <r>
      <t>E1</t>
    </r>
    <r>
      <rPr>
        <sz val="11"/>
        <color rgb="FF000000"/>
        <rFont val="Times New Roman"/>
        <family val="1"/>
      </rPr>
      <t xml:space="preserve"> traffic stations</t>
    </r>
  </si>
  <si>
    <r>
      <rPr>
        <b/>
        <sz val="11"/>
        <color rgb="FF000000"/>
        <rFont val="Times New Roman"/>
        <family val="1"/>
      </rPr>
      <t xml:space="preserve">U15
</t>
    </r>
    <r>
      <rPr>
        <sz val="11"/>
        <color rgb="FF000000"/>
        <rFont val="Times New Roman"/>
        <family val="1"/>
      </rPr>
      <t>US</t>
    </r>
  </si>
  <si>
    <r>
      <t>B1.2</t>
    </r>
    <r>
      <rPr>
        <sz val="11"/>
        <color rgb="FF000000"/>
        <rFont val="Times New Roman"/>
        <family val="1"/>
      </rPr>
      <t xml:space="preserve">  
Rail transport</t>
    </r>
  </si>
  <si>
    <t>No. of descriptors</t>
  </si>
  <si>
    <r>
      <t>B1.2</t>
    </r>
    <r>
      <rPr>
        <sz val="11"/>
        <color rgb="FF000000"/>
        <rFont val="Times New Roman"/>
        <family val="1"/>
      </rPr>
      <t xml:space="preserve">  
Rail  transport</t>
    </r>
  </si>
  <si>
    <r>
      <t>U15</t>
    </r>
    <r>
      <rPr>
        <sz val="11"/>
        <color rgb="FF000000"/>
        <rFont val="Times New Roman"/>
        <family val="1"/>
      </rPr>
      <t xml:space="preserve"> 
US</t>
    </r>
  </si>
  <si>
    <r>
      <t>B1</t>
    </r>
    <r>
      <rPr>
        <sz val="11"/>
        <color rgb="FF000000"/>
        <rFont val="Times New Roman"/>
        <family val="1"/>
      </rPr>
      <t xml:space="preserve">  
Ground transport</t>
    </r>
  </si>
  <si>
    <t xml:space="preserve">B3, Q24, U20
</t>
  </si>
  <si>
    <r>
      <t>B3, Q24 U20</t>
    </r>
    <r>
      <rPr>
        <sz val="11"/>
        <color rgb="FF000000"/>
        <rFont val="Times New Roman"/>
        <family val="1"/>
      </rPr>
      <t xml:space="preserve"> </t>
    </r>
  </si>
  <si>
    <t>No of descriptors</t>
  </si>
  <si>
    <t>Document</t>
  </si>
  <si>
    <t>Formula</t>
  </si>
  <si>
    <t>1a</t>
  </si>
  <si>
    <t>1b</t>
  </si>
  <si>
    <t>2a</t>
  </si>
  <si>
    <t>2b</t>
  </si>
  <si>
    <t>Expected relevance score for the query Q</t>
  </si>
  <si>
    <r>
      <t>E1</t>
    </r>
    <r>
      <rPr>
        <sz val="11"/>
        <color rgb="FF000000"/>
        <rFont val="Times New Roman"/>
        <family val="1"/>
      </rPr>
      <t xml:space="preserve">  
Traffic facilities</t>
    </r>
  </si>
  <si>
    <t>Intuitive</t>
  </si>
  <si>
    <t>Ranking</t>
  </si>
  <si>
    <t xml:space="preserve">D4
</t>
  </si>
  <si>
    <t>Rank</t>
  </si>
  <si>
    <t>Formula no</t>
  </si>
  <si>
    <t>Score</t>
  </si>
  <si>
    <t>In values</t>
  </si>
  <si>
    <r>
      <rPr>
        <b/>
        <sz val="11"/>
        <color theme="1"/>
        <rFont val="Calibri"/>
        <family val="2"/>
        <scheme val="minor"/>
      </rPr>
      <t>U15</t>
    </r>
    <r>
      <rPr>
        <sz val="11"/>
        <color theme="1"/>
        <rFont val="Calibri"/>
        <family val="2"/>
        <scheme val="minor"/>
      </rPr>
      <t xml:space="preserve">
US</t>
    </r>
  </si>
  <si>
    <r>
      <rPr>
        <b/>
        <sz val="11"/>
        <color theme="1"/>
        <rFont val="Calibri"/>
        <family val="2"/>
        <scheme val="minor"/>
      </rPr>
      <t xml:space="preserve">U15
</t>
    </r>
    <r>
      <rPr>
        <sz val="11"/>
        <color theme="1"/>
        <rFont val="Calibri"/>
        <family val="2"/>
        <scheme val="minor"/>
      </rPr>
      <t>US</t>
    </r>
  </si>
  <si>
    <t>Exact 
Match a</t>
  </si>
  <si>
    <t>Knowledge-
based
Match b</t>
  </si>
  <si>
    <t>Ma/Q</t>
  </si>
  <si>
    <t>Ma/(Q+D)</t>
  </si>
  <si>
    <t>Mb/Q</t>
  </si>
  <si>
    <t>Mb/(Q+D)</t>
  </si>
  <si>
    <t>D1, D4</t>
  </si>
  <si>
    <t>D1,D4</t>
  </si>
  <si>
    <t>D2,D3</t>
  </si>
  <si>
    <t>D2, D3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</si>
</sst>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2" fontId="2" fillId="0" borderId="6" xfId="0" applyNumberFormat="1" applyFont="1" applyBorder="1" applyAlignment="1">
      <alignment vertical="top" wrapText="1"/>
    </xf>
    <xf numFmtId="2" fontId="2" fillId="0" borderId="8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top" wrapText="1"/>
    </xf>
    <xf numFmtId="2" fontId="2" fillId="0" borderId="9" xfId="0" applyNumberFormat="1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2" fontId="3" fillId="0" borderId="5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2" fontId="2" fillId="0" borderId="6" xfId="0" applyNumberFormat="1" applyFont="1" applyBorder="1" applyAlignment="1">
      <alignment vertical="center" wrapText="1"/>
    </xf>
    <xf numFmtId="2" fontId="2" fillId="0" borderId="7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2" fillId="0" borderId="8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V39"/>
  <sheetViews>
    <sheetView tabSelected="1" topLeftCell="A10" workbookViewId="0">
      <selection activeCell="D17" sqref="D17:E17"/>
    </sheetView>
  </sheetViews>
  <sheetFormatPr defaultColWidth="10.5546875" defaultRowHeight="14.4"/>
  <cols>
    <col min="1" max="7" width="10.5546875" style="6"/>
    <col min="8" max="8" width="7" style="6" customWidth="1"/>
    <col min="9" max="13" width="10.5546875" style="6"/>
    <col min="14" max="14" width="6.109375" style="6" customWidth="1"/>
    <col min="15" max="16384" width="10.5546875" style="6"/>
  </cols>
  <sheetData>
    <row r="3" spans="1:22" ht="15" thickBot="1">
      <c r="I3" s="43" t="s">
        <v>29</v>
      </c>
      <c r="J3" s="44"/>
      <c r="K3" s="44"/>
      <c r="L3" s="44"/>
      <c r="M3" s="44"/>
      <c r="O3" s="45" t="s">
        <v>32</v>
      </c>
      <c r="P3" s="46"/>
      <c r="Q3" s="46"/>
      <c r="R3" s="46"/>
      <c r="S3" s="46"/>
      <c r="T3" s="46"/>
    </row>
    <row r="4" spans="1:22" ht="29.4" thickBot="1">
      <c r="G4" s="5" t="s">
        <v>22</v>
      </c>
      <c r="I4" s="16" t="s">
        <v>23</v>
      </c>
      <c r="J4" s="40" t="s">
        <v>24</v>
      </c>
      <c r="K4" s="41"/>
      <c r="L4" s="41"/>
      <c r="M4" s="42"/>
      <c r="O4" s="16" t="s">
        <v>34</v>
      </c>
      <c r="P4" s="16" t="s">
        <v>31</v>
      </c>
      <c r="Q4" s="40" t="s">
        <v>24</v>
      </c>
      <c r="R4" s="41"/>
      <c r="S4" s="41"/>
      <c r="T4" s="42"/>
    </row>
    <row r="5" spans="1:22" ht="42" thickBot="1">
      <c r="A5" s="24" t="s">
        <v>0</v>
      </c>
      <c r="B5" s="24" t="s">
        <v>15</v>
      </c>
      <c r="C5" s="24" t="s">
        <v>2</v>
      </c>
      <c r="D5" s="24" t="s">
        <v>3</v>
      </c>
      <c r="E5" s="24" t="s">
        <v>18</v>
      </c>
      <c r="F5" s="25"/>
      <c r="G5" s="26">
        <v>4</v>
      </c>
      <c r="I5" s="32"/>
      <c r="J5" s="23" t="s">
        <v>25</v>
      </c>
      <c r="K5" s="23" t="s">
        <v>26</v>
      </c>
      <c r="L5" s="23" t="s">
        <v>27</v>
      </c>
      <c r="M5" s="31" t="s">
        <v>28</v>
      </c>
      <c r="O5" s="18"/>
      <c r="P5" s="18"/>
      <c r="Q5" s="17" t="s">
        <v>25</v>
      </c>
      <c r="R5" s="17" t="s">
        <v>26</v>
      </c>
      <c r="S5" s="17" t="s">
        <v>27</v>
      </c>
      <c r="T5" s="27" t="s">
        <v>28</v>
      </c>
    </row>
    <row r="6" spans="1:22" ht="42" thickBot="1">
      <c r="A6" s="24" t="s">
        <v>4</v>
      </c>
      <c r="B6" s="24" t="s">
        <v>17</v>
      </c>
      <c r="C6" s="24" t="s">
        <v>5</v>
      </c>
      <c r="D6" s="24" t="s">
        <v>3</v>
      </c>
      <c r="E6" s="24" t="s">
        <v>18</v>
      </c>
      <c r="F6" s="24" t="s">
        <v>21</v>
      </c>
      <c r="G6" s="26">
        <v>7</v>
      </c>
      <c r="I6" s="47" t="s">
        <v>4</v>
      </c>
      <c r="J6" s="48">
        <f>L15</f>
        <v>0</v>
      </c>
      <c r="K6" s="48">
        <f>L16</f>
        <v>0</v>
      </c>
      <c r="L6" s="48">
        <f>L17</f>
        <v>0</v>
      </c>
      <c r="M6" s="49">
        <f>L18</f>
        <v>0</v>
      </c>
      <c r="O6" s="54">
        <v>1</v>
      </c>
      <c r="P6" s="54"/>
      <c r="Q6" s="54"/>
      <c r="R6" s="54"/>
      <c r="S6" s="54"/>
      <c r="T6" s="55"/>
    </row>
    <row r="7" spans="1:22" ht="42" thickBot="1">
      <c r="A7" s="24" t="s">
        <v>6</v>
      </c>
      <c r="B7" s="24" t="s">
        <v>7</v>
      </c>
      <c r="C7" s="24" t="s">
        <v>30</v>
      </c>
      <c r="D7" s="24" t="s">
        <v>9</v>
      </c>
      <c r="E7" s="24" t="s">
        <v>18</v>
      </c>
      <c r="F7" s="25"/>
      <c r="G7" s="26">
        <v>4</v>
      </c>
      <c r="I7" s="50" t="s">
        <v>6</v>
      </c>
      <c r="J7" s="48">
        <f>L22</f>
        <v>0</v>
      </c>
      <c r="K7" s="48">
        <f>L23</f>
        <v>0</v>
      </c>
      <c r="L7" s="48">
        <f>L24</f>
        <v>0</v>
      </c>
      <c r="M7" s="49">
        <f>L25</f>
        <v>0</v>
      </c>
      <c r="O7" s="54">
        <v>2</v>
      </c>
      <c r="P7" s="54"/>
      <c r="Q7" s="54"/>
      <c r="R7" s="54"/>
      <c r="S7" s="54"/>
      <c r="T7" s="55"/>
    </row>
    <row r="8" spans="1:22" ht="42" thickBot="1">
      <c r="A8" s="24" t="s">
        <v>10</v>
      </c>
      <c r="B8" s="24" t="s">
        <v>19</v>
      </c>
      <c r="C8" s="24" t="s">
        <v>11</v>
      </c>
      <c r="D8" s="24" t="s">
        <v>9</v>
      </c>
      <c r="E8" s="24" t="s">
        <v>18</v>
      </c>
      <c r="F8" s="25"/>
      <c r="G8" s="26">
        <v>4</v>
      </c>
      <c r="I8" s="50" t="s">
        <v>10</v>
      </c>
      <c r="J8" s="48">
        <f>L29</f>
        <v>0</v>
      </c>
      <c r="K8" s="48">
        <f>L30</f>
        <v>0</v>
      </c>
      <c r="L8" s="48">
        <f>L31</f>
        <v>0</v>
      </c>
      <c r="M8" s="49">
        <f>L32</f>
        <v>0</v>
      </c>
      <c r="O8" s="54">
        <v>3</v>
      </c>
      <c r="P8" s="54"/>
      <c r="Q8" s="54"/>
      <c r="R8" s="54"/>
      <c r="S8" s="54"/>
      <c r="T8" s="55"/>
    </row>
    <row r="9" spans="1:22" ht="47.4" thickBot="1">
      <c r="A9" s="24" t="s">
        <v>12</v>
      </c>
      <c r="B9" s="24" t="s">
        <v>15</v>
      </c>
      <c r="C9" s="24" t="s">
        <v>13</v>
      </c>
      <c r="D9" s="24" t="s">
        <v>9</v>
      </c>
      <c r="E9" s="24" t="s">
        <v>18</v>
      </c>
      <c r="F9" s="25"/>
      <c r="G9" s="26">
        <v>4</v>
      </c>
      <c r="I9" s="51" t="s">
        <v>33</v>
      </c>
      <c r="J9" s="52">
        <f>L36</f>
        <v>0</v>
      </c>
      <c r="K9" s="52">
        <f>L37</f>
        <v>0</v>
      </c>
      <c r="L9" s="52">
        <f>L38</f>
        <v>0</v>
      </c>
      <c r="M9" s="53">
        <f>L39</f>
        <v>0</v>
      </c>
      <c r="O9" s="56">
        <v>4</v>
      </c>
      <c r="P9" s="56"/>
      <c r="Q9" s="56"/>
      <c r="R9" s="56"/>
      <c r="S9" s="56"/>
      <c r="T9" s="57"/>
    </row>
    <row r="10" spans="1:22" ht="15.6">
      <c r="I10" s="30"/>
    </row>
    <row r="13" spans="1:22">
      <c r="J13" s="11"/>
      <c r="K13" s="11"/>
      <c r="L13" s="11"/>
      <c r="M13" s="11"/>
      <c r="O13" s="11"/>
      <c r="P13" s="11"/>
      <c r="Q13" s="11"/>
      <c r="R13" s="11"/>
      <c r="S13" s="11"/>
      <c r="T13" s="11"/>
    </row>
    <row r="14" spans="1:22" ht="28.8">
      <c r="G14" s="5" t="s">
        <v>16</v>
      </c>
      <c r="I14" s="33" t="s">
        <v>35</v>
      </c>
      <c r="J14" s="13" t="s">
        <v>24</v>
      </c>
      <c r="K14" s="13" t="s">
        <v>37</v>
      </c>
      <c r="L14" s="13" t="s">
        <v>36</v>
      </c>
      <c r="M14" s="13"/>
      <c r="N14" s="11"/>
      <c r="O14" s="13"/>
      <c r="P14" s="13"/>
      <c r="Q14" s="12"/>
      <c r="R14" s="12"/>
      <c r="S14" s="11"/>
      <c r="T14" s="11"/>
    </row>
    <row r="15" spans="1:22" ht="41.4">
      <c r="A15" s="9" t="s">
        <v>0</v>
      </c>
      <c r="B15" s="7" t="s">
        <v>15</v>
      </c>
      <c r="C15" s="7" t="s">
        <v>2</v>
      </c>
      <c r="D15" s="7" t="s">
        <v>3</v>
      </c>
      <c r="E15" s="8" t="s">
        <v>14</v>
      </c>
      <c r="F15" s="8"/>
      <c r="G15" s="10">
        <v>4</v>
      </c>
      <c r="I15" s="9" t="s">
        <v>25</v>
      </c>
      <c r="J15" s="10" t="s">
        <v>42</v>
      </c>
      <c r="K15" s="39" t="str">
        <f>CONCATENATE(TEXT(G17,"0.0"),"/",TEXT(G15,"#"))</f>
        <v>0.0/4</v>
      </c>
      <c r="L15" s="39">
        <f>G17/G15</f>
        <v>0</v>
      </c>
      <c r="M15" s="13"/>
      <c r="N15" s="13"/>
      <c r="O15" s="12"/>
      <c r="P15" s="13"/>
      <c r="Q15" s="13"/>
      <c r="R15" s="13"/>
      <c r="S15" s="13"/>
      <c r="T15" s="11"/>
    </row>
    <row r="16" spans="1:22" ht="41.4">
      <c r="A16" s="14" t="s">
        <v>4</v>
      </c>
      <c r="B16" s="1" t="s">
        <v>17</v>
      </c>
      <c r="C16" s="1" t="s">
        <v>5</v>
      </c>
      <c r="D16" s="1" t="s">
        <v>3</v>
      </c>
      <c r="E16" s="1" t="s">
        <v>18</v>
      </c>
      <c r="F16" s="1" t="s">
        <v>20</v>
      </c>
      <c r="G16" s="10">
        <v>7</v>
      </c>
      <c r="I16" s="9" t="s">
        <v>26</v>
      </c>
      <c r="J16" s="8" t="s">
        <v>44</v>
      </c>
      <c r="K16" s="39" t="str">
        <f>CONCATENATE(TEXT(G18,"0.0"),"/",TEXT(G15,"#"))</f>
        <v>0.0/4</v>
      </c>
      <c r="L16" s="38">
        <f>G18/G15</f>
        <v>0</v>
      </c>
      <c r="M16" s="13"/>
      <c r="N16" s="13"/>
      <c r="O16" s="13"/>
      <c r="P16" s="13"/>
      <c r="Q16" s="12"/>
      <c r="R16" s="12"/>
      <c r="S16" s="11"/>
      <c r="T16" s="11"/>
      <c r="U16" s="2"/>
      <c r="V16" s="3"/>
    </row>
    <row r="17" spans="1:20" ht="28.8">
      <c r="A17" s="9" t="s">
        <v>40</v>
      </c>
      <c r="B17" s="10"/>
      <c r="C17" s="10"/>
      <c r="D17" s="10"/>
      <c r="E17" s="10"/>
      <c r="F17" s="10"/>
      <c r="G17" s="10">
        <f>SUM(B17:E17)</f>
        <v>0</v>
      </c>
      <c r="I17" s="9" t="s">
        <v>27</v>
      </c>
      <c r="J17" s="8" t="s">
        <v>43</v>
      </c>
      <c r="K17" s="39" t="str">
        <f>CONCATENATE(TEXT(G17,"0.0"),"/",TEXT(G15+G16,"##"))</f>
        <v>0.0/11</v>
      </c>
      <c r="L17" s="38">
        <f>G17/(G15+G16)</f>
        <v>0</v>
      </c>
      <c r="M17" s="13"/>
      <c r="N17" s="12"/>
      <c r="O17" s="13"/>
      <c r="P17" s="13"/>
      <c r="Q17" s="12"/>
      <c r="R17" s="12"/>
      <c r="S17" s="11"/>
      <c r="T17" s="11"/>
    </row>
    <row r="18" spans="1:20" ht="43.2">
      <c r="A18" s="9" t="s">
        <v>41</v>
      </c>
      <c r="B18" s="10"/>
      <c r="C18" s="10"/>
      <c r="D18" s="10"/>
      <c r="E18" s="10"/>
      <c r="F18" s="10"/>
      <c r="G18" s="10">
        <f>SUM(B18:F18)</f>
        <v>0</v>
      </c>
      <c r="I18" s="9" t="s">
        <v>28</v>
      </c>
      <c r="J18" s="8" t="s">
        <v>45</v>
      </c>
      <c r="K18" s="39" t="str">
        <f>CONCATENATE(TEXT(G18,"0.0"),"/",TEXT(G15+G16,"##"))</f>
        <v>0.0/11</v>
      </c>
      <c r="L18" s="38">
        <f>G18/(G15+G16)</f>
        <v>0</v>
      </c>
      <c r="M18" s="13"/>
      <c r="N18" s="12"/>
      <c r="O18" s="13"/>
      <c r="P18" s="13"/>
      <c r="Q18" s="12"/>
      <c r="R18" s="12"/>
      <c r="S18" s="11"/>
      <c r="T18" s="11"/>
    </row>
    <row r="19" spans="1:20">
      <c r="A19" s="33"/>
      <c r="B19" s="11"/>
      <c r="C19" s="11"/>
      <c r="D19" s="11"/>
      <c r="E19" s="11"/>
      <c r="F19" s="11"/>
      <c r="G19" s="11"/>
      <c r="I19" s="11"/>
      <c r="J19" s="12"/>
      <c r="K19" s="13"/>
      <c r="L19" s="12"/>
      <c r="M19" s="13"/>
      <c r="N19" s="12"/>
      <c r="O19" s="13"/>
      <c r="P19" s="13"/>
      <c r="Q19" s="12"/>
      <c r="R19" s="12"/>
      <c r="S19" s="11"/>
      <c r="T19" s="11"/>
    </row>
    <row r="20" spans="1:20">
      <c r="I20" s="11"/>
      <c r="J20" s="11"/>
      <c r="K20" s="11"/>
      <c r="L20" s="11"/>
      <c r="M20" s="11"/>
      <c r="N20" s="12"/>
      <c r="O20" s="11"/>
      <c r="P20" s="11"/>
      <c r="Q20" s="11"/>
      <c r="R20" s="11"/>
      <c r="S20" s="11"/>
      <c r="T20" s="11"/>
    </row>
    <row r="21" spans="1:20"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41.4">
      <c r="A22" s="9" t="s">
        <v>0</v>
      </c>
      <c r="B22" s="7" t="s">
        <v>15</v>
      </c>
      <c r="C22" s="7" t="s">
        <v>2</v>
      </c>
      <c r="D22" s="7" t="s">
        <v>3</v>
      </c>
      <c r="E22" s="8" t="s">
        <v>14</v>
      </c>
      <c r="F22" s="8"/>
      <c r="G22" s="10">
        <v>4</v>
      </c>
      <c r="I22" s="9" t="s">
        <v>25</v>
      </c>
      <c r="J22" s="10" t="s">
        <v>42</v>
      </c>
      <c r="K22" s="39" t="str">
        <f>CONCATENATE(TEXT(G24,"0.0"),"/",TEXT(G22,"#"))</f>
        <v>0.0/4</v>
      </c>
      <c r="L22" s="39">
        <f>G24/G22</f>
        <v>0</v>
      </c>
      <c r="N22" s="11"/>
    </row>
    <row r="23" spans="1:20" ht="41.4">
      <c r="A23" s="14" t="s">
        <v>6</v>
      </c>
      <c r="B23" s="1" t="s">
        <v>7</v>
      </c>
      <c r="C23" s="1" t="s">
        <v>8</v>
      </c>
      <c r="D23" s="1" t="s">
        <v>9</v>
      </c>
      <c r="E23" s="10" t="s">
        <v>38</v>
      </c>
      <c r="F23" s="10"/>
      <c r="G23" s="10">
        <v>4</v>
      </c>
      <c r="I23" s="9" t="s">
        <v>26</v>
      </c>
      <c r="J23" s="8" t="s">
        <v>44</v>
      </c>
      <c r="K23" s="38" t="str">
        <f>CONCATENATE(TEXT(G25,"0.0"),"/",TEXT(G22,"#"))</f>
        <v>0.0/4</v>
      </c>
      <c r="L23" s="38">
        <f>G25/G22</f>
        <v>0</v>
      </c>
    </row>
    <row r="24" spans="1:20" ht="28.8">
      <c r="A24" s="9" t="s">
        <v>40</v>
      </c>
      <c r="B24" s="10"/>
      <c r="C24" s="10"/>
      <c r="D24" s="10"/>
      <c r="E24" s="10"/>
      <c r="F24" s="10"/>
      <c r="G24" s="10">
        <f>SUM(B24:E24)</f>
        <v>0</v>
      </c>
      <c r="I24" s="9" t="s">
        <v>27</v>
      </c>
      <c r="J24" s="8" t="s">
        <v>43</v>
      </c>
      <c r="K24" s="38" t="str">
        <f>CONCATENATE(TEXT(G24,"0.0"),"/",TEXT(G22+G23,"##"))</f>
        <v>0.0/8</v>
      </c>
      <c r="L24" s="38">
        <f>G24/(G22+G23)</f>
        <v>0</v>
      </c>
    </row>
    <row r="25" spans="1:20" ht="43.2">
      <c r="A25" s="9" t="s">
        <v>41</v>
      </c>
      <c r="B25" s="10"/>
      <c r="C25" s="10"/>
      <c r="D25" s="10"/>
      <c r="E25" s="10"/>
      <c r="F25" s="10"/>
      <c r="G25" s="10">
        <f>SUM(B25:E25)</f>
        <v>0</v>
      </c>
      <c r="I25" s="9" t="s">
        <v>28</v>
      </c>
      <c r="J25" s="8" t="s">
        <v>45</v>
      </c>
      <c r="K25" s="38" t="str">
        <f>CONCATENATE(TEXT(G25,"0.0"),"/",TEXT(G22+G23,"##"))</f>
        <v>0.0/8</v>
      </c>
      <c r="L25" s="38">
        <f>G25/(G22+G23)</f>
        <v>0</v>
      </c>
    </row>
    <row r="26" spans="1:20">
      <c r="A26" s="33"/>
      <c r="B26" s="11"/>
      <c r="C26" s="11"/>
      <c r="D26" s="11"/>
      <c r="E26" s="11"/>
      <c r="F26" s="11"/>
      <c r="G26" s="11"/>
    </row>
    <row r="29" spans="1:20" ht="41.4">
      <c r="A29" s="9" t="s">
        <v>0</v>
      </c>
      <c r="B29" s="7" t="s">
        <v>15</v>
      </c>
      <c r="C29" s="7" t="s">
        <v>2</v>
      </c>
      <c r="D29" s="7" t="s">
        <v>3</v>
      </c>
      <c r="E29" s="8" t="s">
        <v>14</v>
      </c>
      <c r="F29" s="8"/>
      <c r="G29" s="10">
        <v>4</v>
      </c>
      <c r="I29" s="9" t="s">
        <v>25</v>
      </c>
      <c r="J29" s="10" t="s">
        <v>42</v>
      </c>
      <c r="K29" s="39" t="str">
        <f>CONCATENATE(TEXT(G31,"0.0"),"/",TEXT(G29,"#"))</f>
        <v>0.0/4</v>
      </c>
      <c r="L29" s="39">
        <f>G31/G29</f>
        <v>0</v>
      </c>
    </row>
    <row r="30" spans="1:20" ht="41.4">
      <c r="A30" s="14" t="s">
        <v>10</v>
      </c>
      <c r="B30" s="1" t="s">
        <v>19</v>
      </c>
      <c r="C30" s="1" t="s">
        <v>11</v>
      </c>
      <c r="D30" s="1" t="s">
        <v>9</v>
      </c>
      <c r="E30" s="10" t="s">
        <v>38</v>
      </c>
      <c r="F30" s="10"/>
      <c r="G30" s="10">
        <v>4</v>
      </c>
      <c r="I30" s="9" t="s">
        <v>26</v>
      </c>
      <c r="J30" s="8" t="s">
        <v>44</v>
      </c>
      <c r="K30" s="38" t="str">
        <f>CONCATENATE(TEXT(G32,"0.0"),"/",TEXT(G29,"#"))</f>
        <v>0.0/4</v>
      </c>
      <c r="L30" s="38">
        <f>G32/G29</f>
        <v>0</v>
      </c>
    </row>
    <row r="31" spans="1:20" ht="28.8">
      <c r="A31" s="9" t="s">
        <v>40</v>
      </c>
      <c r="B31" s="10"/>
      <c r="C31" s="10"/>
      <c r="D31" s="10"/>
      <c r="E31" s="10"/>
      <c r="F31" s="10"/>
      <c r="G31" s="10">
        <f>SUM(B31:E31)</f>
        <v>0</v>
      </c>
      <c r="I31" s="9" t="s">
        <v>27</v>
      </c>
      <c r="J31" s="8" t="s">
        <v>43</v>
      </c>
      <c r="K31" s="38" t="str">
        <f>CONCATENATE(TEXT(G31,"0.0"),"/",TEXT(G29+G30,"##"))</f>
        <v>0.0/8</v>
      </c>
      <c r="L31" s="38">
        <f>G31/(G29+G30)</f>
        <v>0</v>
      </c>
    </row>
    <row r="32" spans="1:20" ht="43.2">
      <c r="A32" s="9" t="s">
        <v>41</v>
      </c>
      <c r="B32" s="10"/>
      <c r="C32" s="10"/>
      <c r="D32" s="10"/>
      <c r="E32" s="10"/>
      <c r="F32" s="10"/>
      <c r="G32" s="10">
        <f>SUM(B32:E32)</f>
        <v>0</v>
      </c>
      <c r="I32" s="9" t="s">
        <v>28</v>
      </c>
      <c r="J32" s="8" t="s">
        <v>45</v>
      </c>
      <c r="K32" s="38" t="str">
        <f>CONCATENATE(TEXT(G32,"0.0"),"/",TEXT(G29+G30,"##"))</f>
        <v>0.0/8</v>
      </c>
      <c r="L32" s="38">
        <f>G32/(G29+G30)</f>
        <v>0</v>
      </c>
    </row>
    <row r="33" spans="1:12">
      <c r="A33" s="33"/>
      <c r="B33" s="11"/>
      <c r="C33" s="11"/>
      <c r="D33" s="11"/>
      <c r="E33" s="11"/>
      <c r="F33" s="11"/>
      <c r="G33" s="11"/>
    </row>
    <row r="36" spans="1:12" ht="41.4">
      <c r="A36" s="9" t="s">
        <v>0</v>
      </c>
      <c r="B36" s="7" t="s">
        <v>15</v>
      </c>
      <c r="C36" s="7" t="s">
        <v>2</v>
      </c>
      <c r="D36" s="7" t="s">
        <v>3</v>
      </c>
      <c r="E36" s="8" t="s">
        <v>14</v>
      </c>
      <c r="F36" s="8"/>
      <c r="G36" s="10">
        <v>4</v>
      </c>
      <c r="I36" s="9" t="s">
        <v>25</v>
      </c>
      <c r="J36" s="10" t="s">
        <v>42</v>
      </c>
      <c r="K36" s="39" t="str">
        <f>CONCATENATE(TEXT(G38,"0.0"),"/",TEXT(G36,"#"))</f>
        <v>0.0/4</v>
      </c>
      <c r="L36" s="39">
        <f>G38/G36</f>
        <v>0</v>
      </c>
    </row>
    <row r="37" spans="1:12" ht="42" thickBot="1">
      <c r="A37" s="15" t="s">
        <v>12</v>
      </c>
      <c r="B37" s="4" t="s">
        <v>1</v>
      </c>
      <c r="C37" s="4" t="s">
        <v>13</v>
      </c>
      <c r="D37" s="4" t="s">
        <v>9</v>
      </c>
      <c r="E37" s="10" t="s">
        <v>39</v>
      </c>
      <c r="F37" s="10"/>
      <c r="G37" s="10">
        <v>4</v>
      </c>
      <c r="I37" s="9" t="s">
        <v>26</v>
      </c>
      <c r="J37" s="8" t="s">
        <v>44</v>
      </c>
      <c r="K37" s="38" t="str">
        <f>CONCATENATE(TEXT(G39,"0.0"),"/",TEXT(G36,"#"))</f>
        <v>0.0/4</v>
      </c>
      <c r="L37" s="38">
        <f>G39/G36</f>
        <v>0</v>
      </c>
    </row>
    <row r="38" spans="1:12" ht="28.8">
      <c r="A38" s="9" t="s">
        <v>40</v>
      </c>
      <c r="B38" s="10"/>
      <c r="C38" s="10"/>
      <c r="D38" s="10"/>
      <c r="E38" s="10"/>
      <c r="F38" s="10"/>
      <c r="G38" s="10">
        <f>SUM(B38:E38)</f>
        <v>0</v>
      </c>
      <c r="I38" s="9" t="s">
        <v>27</v>
      </c>
      <c r="J38" s="8" t="s">
        <v>43</v>
      </c>
      <c r="K38" s="38" t="str">
        <f>CONCATENATE(TEXT(G38,"0.0"),"/",TEXT(G36+G37,"##"))</f>
        <v>0.0/8</v>
      </c>
      <c r="L38" s="38">
        <f>G38/(G36+G37)</f>
        <v>0</v>
      </c>
    </row>
    <row r="39" spans="1:12" ht="43.2">
      <c r="A39" s="9" t="s">
        <v>41</v>
      </c>
      <c r="B39" s="10"/>
      <c r="C39" s="10"/>
      <c r="D39" s="10"/>
      <c r="E39" s="10"/>
      <c r="F39" s="10"/>
      <c r="G39" s="10">
        <f>SUM(B39:E39)</f>
        <v>0</v>
      </c>
      <c r="I39" s="9" t="s">
        <v>28</v>
      </c>
      <c r="J39" s="8" t="s">
        <v>45</v>
      </c>
      <c r="K39" s="38" t="str">
        <f>CONCATENATE(TEXT(G39,"0.0"),"/",TEXT(G36+G37,"##"))</f>
        <v>0.0/8</v>
      </c>
      <c r="L39" s="38">
        <f>G39/(G36+G37)</f>
        <v>0</v>
      </c>
    </row>
  </sheetData>
  <mergeCells count="4">
    <mergeCell ref="J4:M4"/>
    <mergeCell ref="I3:M3"/>
    <mergeCell ref="Q4:T4"/>
    <mergeCell ref="O3:T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0"/>
  <sheetViews>
    <sheetView topLeftCell="A27" workbookViewId="0">
      <selection activeCell="T12" sqref="T12"/>
    </sheetView>
  </sheetViews>
  <sheetFormatPr defaultRowHeight="14.4"/>
  <cols>
    <col min="1" max="1" width="10.88671875" customWidth="1"/>
    <col min="7" max="7" width="10.88671875" customWidth="1"/>
    <col min="8" max="8" width="7" customWidth="1"/>
    <col min="9" max="13" width="10.5546875"/>
    <col min="14" max="14" width="6.109375" customWidth="1"/>
  </cols>
  <sheetData>
    <row r="1" spans="1:2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" thickBot="1">
      <c r="A3" s="6"/>
      <c r="B3" s="6"/>
      <c r="C3" s="6"/>
      <c r="D3" s="6"/>
      <c r="E3" s="6"/>
      <c r="F3" s="6"/>
      <c r="G3" s="6"/>
      <c r="H3" s="6"/>
      <c r="I3" s="43" t="s">
        <v>29</v>
      </c>
      <c r="J3" s="44"/>
      <c r="K3" s="44"/>
      <c r="L3" s="44"/>
      <c r="M3" s="44"/>
      <c r="N3" s="6"/>
      <c r="O3" s="45" t="s">
        <v>32</v>
      </c>
      <c r="P3" s="46"/>
      <c r="Q3" s="46"/>
      <c r="R3" s="46"/>
      <c r="S3" s="46"/>
      <c r="T3" s="46"/>
      <c r="U3" s="6"/>
    </row>
    <row r="4" spans="1:21" ht="29.4" thickBot="1">
      <c r="A4" s="6"/>
      <c r="B4" s="6"/>
      <c r="C4" s="6"/>
      <c r="D4" s="6"/>
      <c r="E4" s="6"/>
      <c r="F4" s="6"/>
      <c r="G4" s="5" t="s">
        <v>22</v>
      </c>
      <c r="H4" s="6"/>
      <c r="I4" s="16" t="s">
        <v>23</v>
      </c>
      <c r="J4" s="40" t="s">
        <v>24</v>
      </c>
      <c r="K4" s="41"/>
      <c r="L4" s="41"/>
      <c r="M4" s="42"/>
      <c r="N4" s="6"/>
      <c r="O4" s="16" t="s">
        <v>34</v>
      </c>
      <c r="P4" s="16" t="s">
        <v>31</v>
      </c>
      <c r="Q4" s="40" t="s">
        <v>24</v>
      </c>
      <c r="R4" s="41"/>
      <c r="S4" s="41"/>
      <c r="T4" s="42"/>
      <c r="U4" s="6"/>
    </row>
    <row r="5" spans="1:21" ht="55.8" thickBot="1">
      <c r="A5" s="24" t="s">
        <v>0</v>
      </c>
      <c r="B5" s="24" t="s">
        <v>15</v>
      </c>
      <c r="C5" s="24" t="s">
        <v>2</v>
      </c>
      <c r="D5" s="24" t="s">
        <v>3</v>
      </c>
      <c r="E5" s="24" t="s">
        <v>18</v>
      </c>
      <c r="F5" s="25"/>
      <c r="G5" s="26">
        <v>4</v>
      </c>
      <c r="H5" s="6"/>
      <c r="I5" s="32"/>
      <c r="J5" s="23" t="s">
        <v>25</v>
      </c>
      <c r="K5" s="23" t="s">
        <v>26</v>
      </c>
      <c r="L5" s="23" t="s">
        <v>27</v>
      </c>
      <c r="M5" s="31" t="s">
        <v>28</v>
      </c>
      <c r="N5" s="6"/>
      <c r="O5" s="18"/>
      <c r="P5" s="18"/>
      <c r="Q5" s="17" t="s">
        <v>25</v>
      </c>
      <c r="R5" s="17" t="s">
        <v>26</v>
      </c>
      <c r="S5" s="17" t="s">
        <v>27</v>
      </c>
      <c r="T5" s="27" t="s">
        <v>28</v>
      </c>
      <c r="U5" s="6"/>
    </row>
    <row r="6" spans="1:21" ht="55.8" thickBot="1">
      <c r="A6" s="24" t="s">
        <v>4</v>
      </c>
      <c r="B6" s="24" t="s">
        <v>17</v>
      </c>
      <c r="C6" s="24" t="s">
        <v>5</v>
      </c>
      <c r="D6" s="24" t="s">
        <v>3</v>
      </c>
      <c r="E6" s="24" t="s">
        <v>18</v>
      </c>
      <c r="F6" s="24" t="s">
        <v>21</v>
      </c>
      <c r="G6" s="26">
        <v>7</v>
      </c>
      <c r="H6" s="6"/>
      <c r="I6" s="18" t="s">
        <v>4</v>
      </c>
      <c r="J6" s="34">
        <f>L15</f>
        <v>1</v>
      </c>
      <c r="K6" s="34">
        <f>L16</f>
        <v>1</v>
      </c>
      <c r="L6" s="34">
        <f>L17</f>
        <v>0.36363636363636365</v>
      </c>
      <c r="M6" s="36">
        <f>L18</f>
        <v>0.36363636363636365</v>
      </c>
      <c r="N6" s="6"/>
      <c r="O6" s="28">
        <v>1</v>
      </c>
      <c r="P6" s="19" t="s">
        <v>46</v>
      </c>
      <c r="Q6" s="19" t="s">
        <v>47</v>
      </c>
      <c r="R6" s="19" t="s">
        <v>46</v>
      </c>
      <c r="S6" s="19" t="s">
        <v>12</v>
      </c>
      <c r="T6" s="20" t="s">
        <v>12</v>
      </c>
      <c r="U6" s="6"/>
    </row>
    <row r="7" spans="1:21" ht="55.8" thickBot="1">
      <c r="A7" s="24" t="s">
        <v>6</v>
      </c>
      <c r="B7" s="24" t="s">
        <v>7</v>
      </c>
      <c r="C7" s="24" t="s">
        <v>30</v>
      </c>
      <c r="D7" s="24" t="s">
        <v>9</v>
      </c>
      <c r="E7" s="24" t="s">
        <v>18</v>
      </c>
      <c r="F7" s="25"/>
      <c r="G7" s="26">
        <v>4</v>
      </c>
      <c r="H7" s="6"/>
      <c r="I7" s="19" t="s">
        <v>6</v>
      </c>
      <c r="J7" s="34">
        <f>L22</f>
        <v>0.5</v>
      </c>
      <c r="K7" s="34">
        <f>L23</f>
        <v>0.875</v>
      </c>
      <c r="L7" s="34">
        <f>L24</f>
        <v>0.25</v>
      </c>
      <c r="M7" s="36">
        <f>L25</f>
        <v>0.4375</v>
      </c>
      <c r="N7" s="6"/>
      <c r="O7" s="28">
        <v>2</v>
      </c>
      <c r="P7" s="19"/>
      <c r="Q7" s="19"/>
      <c r="R7" s="19"/>
      <c r="S7" s="19" t="s">
        <v>4</v>
      </c>
      <c r="T7" s="20" t="s">
        <v>6</v>
      </c>
      <c r="U7" s="6"/>
    </row>
    <row r="8" spans="1:21" ht="55.8" thickBot="1">
      <c r="A8" s="24" t="s">
        <v>10</v>
      </c>
      <c r="B8" s="24" t="s">
        <v>19</v>
      </c>
      <c r="C8" s="24" t="s">
        <v>11</v>
      </c>
      <c r="D8" s="24" t="s">
        <v>9</v>
      </c>
      <c r="E8" s="24" t="s">
        <v>18</v>
      </c>
      <c r="F8" s="25"/>
      <c r="G8" s="26">
        <v>4</v>
      </c>
      <c r="H8" s="6"/>
      <c r="I8" s="19" t="s">
        <v>10</v>
      </c>
      <c r="J8" s="34">
        <f>L29</f>
        <v>0.5</v>
      </c>
      <c r="K8" s="34">
        <f>L30</f>
        <v>0.625</v>
      </c>
      <c r="L8" s="34">
        <f>L31</f>
        <v>0.25</v>
      </c>
      <c r="M8" s="36">
        <f>L32</f>
        <v>0.3125</v>
      </c>
      <c r="N8" s="6"/>
      <c r="O8" s="28">
        <v>3</v>
      </c>
      <c r="P8" s="19" t="s">
        <v>6</v>
      </c>
      <c r="Q8" s="19" t="s">
        <v>48</v>
      </c>
      <c r="R8" s="19" t="s">
        <v>6</v>
      </c>
      <c r="S8" s="19" t="s">
        <v>49</v>
      </c>
      <c r="T8" s="20" t="s">
        <v>4</v>
      </c>
      <c r="U8" s="6"/>
    </row>
    <row r="9" spans="1:21" ht="55.8" thickBot="1">
      <c r="A9" s="24" t="s">
        <v>12</v>
      </c>
      <c r="B9" s="24" t="s">
        <v>15</v>
      </c>
      <c r="C9" s="24" t="s">
        <v>13</v>
      </c>
      <c r="D9" s="24" t="s">
        <v>9</v>
      </c>
      <c r="E9" s="24" t="s">
        <v>18</v>
      </c>
      <c r="F9" s="25"/>
      <c r="G9" s="26">
        <v>4</v>
      </c>
      <c r="H9" s="6"/>
      <c r="I9" s="22" t="s">
        <v>33</v>
      </c>
      <c r="J9" s="35">
        <f>L36</f>
        <v>1</v>
      </c>
      <c r="K9" s="35">
        <f>L37</f>
        <v>1</v>
      </c>
      <c r="L9" s="35">
        <f>L38</f>
        <v>0.5</v>
      </c>
      <c r="M9" s="37">
        <f>L39</f>
        <v>0.5</v>
      </c>
      <c r="N9" s="6"/>
      <c r="O9" s="29">
        <v>4</v>
      </c>
      <c r="P9" s="21" t="s">
        <v>10</v>
      </c>
      <c r="Q9" s="21"/>
      <c r="R9" s="21" t="s">
        <v>10</v>
      </c>
      <c r="S9" s="21"/>
      <c r="T9" s="22" t="s">
        <v>10</v>
      </c>
      <c r="U9" s="6"/>
    </row>
    <row r="10" spans="1:21" ht="15.6">
      <c r="A10" s="6"/>
      <c r="B10" s="6"/>
      <c r="C10" s="6"/>
      <c r="D10" s="6"/>
      <c r="E10" s="6"/>
      <c r="F10" s="6"/>
      <c r="G10" s="6"/>
      <c r="H10" s="6"/>
      <c r="I10" s="3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>
      <c r="A13" s="6"/>
      <c r="B13" s="6"/>
      <c r="C13" s="6"/>
      <c r="D13" s="6"/>
      <c r="E13" s="6"/>
      <c r="F13" s="6"/>
      <c r="G13" s="6"/>
      <c r="H13" s="6"/>
      <c r="I13" s="6"/>
      <c r="J13" s="11"/>
      <c r="K13" s="11"/>
      <c r="L13" s="11"/>
      <c r="M13" s="11"/>
      <c r="N13" s="6"/>
      <c r="O13" s="11"/>
      <c r="P13" s="11"/>
      <c r="Q13" s="11"/>
      <c r="R13" s="11"/>
      <c r="S13" s="11"/>
      <c r="T13" s="11"/>
      <c r="U13" s="6"/>
    </row>
    <row r="14" spans="1:21" ht="28.8">
      <c r="A14" s="6"/>
      <c r="B14" s="6"/>
      <c r="C14" s="6"/>
      <c r="D14" s="6"/>
      <c r="E14" s="6"/>
      <c r="F14" s="6"/>
      <c r="G14" s="5" t="s">
        <v>16</v>
      </c>
      <c r="H14" s="6"/>
      <c r="I14" s="33" t="s">
        <v>35</v>
      </c>
      <c r="J14" s="13" t="s">
        <v>24</v>
      </c>
      <c r="K14" s="13" t="s">
        <v>37</v>
      </c>
      <c r="L14" s="13" t="s">
        <v>36</v>
      </c>
      <c r="M14" s="13"/>
      <c r="N14" s="11"/>
      <c r="O14" s="13"/>
      <c r="P14" s="13"/>
      <c r="Q14" s="12"/>
      <c r="R14" s="12"/>
      <c r="S14" s="11"/>
      <c r="T14" s="11"/>
      <c r="U14" s="6"/>
    </row>
    <row r="15" spans="1:21" ht="55.2">
      <c r="A15" s="9" t="s">
        <v>0</v>
      </c>
      <c r="B15" s="7" t="s">
        <v>15</v>
      </c>
      <c r="C15" s="7" t="s">
        <v>2</v>
      </c>
      <c r="D15" s="7" t="s">
        <v>3</v>
      </c>
      <c r="E15" s="8" t="s">
        <v>14</v>
      </c>
      <c r="F15" s="8"/>
      <c r="G15" s="10">
        <v>4</v>
      </c>
      <c r="H15" s="6"/>
      <c r="I15" s="9" t="s">
        <v>25</v>
      </c>
      <c r="J15" s="10" t="s">
        <v>42</v>
      </c>
      <c r="K15" s="39" t="str">
        <f>CONCATENATE(TEXT(G17,"0.0"),"/",TEXT(G15,"#"))</f>
        <v>4.0/4</v>
      </c>
      <c r="L15" s="39">
        <f>G17/G15</f>
        <v>1</v>
      </c>
      <c r="M15" s="13"/>
      <c r="N15" s="13"/>
      <c r="O15" s="12"/>
      <c r="P15" s="13"/>
      <c r="Q15" s="13"/>
      <c r="R15" s="13"/>
      <c r="S15" s="13"/>
      <c r="T15" s="11"/>
      <c r="U15" s="6"/>
    </row>
    <row r="16" spans="1:21" ht="55.2">
      <c r="A16" s="14" t="s">
        <v>4</v>
      </c>
      <c r="B16" s="1" t="s">
        <v>17</v>
      </c>
      <c r="C16" s="1" t="s">
        <v>5</v>
      </c>
      <c r="D16" s="1" t="s">
        <v>3</v>
      </c>
      <c r="E16" s="1" t="s">
        <v>18</v>
      </c>
      <c r="F16" s="1" t="s">
        <v>20</v>
      </c>
      <c r="G16" s="10">
        <v>7</v>
      </c>
      <c r="H16" s="6"/>
      <c r="I16" s="9" t="s">
        <v>26</v>
      </c>
      <c r="J16" s="8" t="s">
        <v>44</v>
      </c>
      <c r="K16" s="39" t="str">
        <f>CONCATENATE(TEXT(G18,"0.0"),"/",TEXT(G15,"#"))</f>
        <v>4.0/4</v>
      </c>
      <c r="L16" s="38">
        <f>G18/G15</f>
        <v>1</v>
      </c>
      <c r="M16" s="13"/>
      <c r="N16" s="13"/>
      <c r="O16" s="13"/>
      <c r="P16" s="13"/>
      <c r="Q16" s="12"/>
      <c r="R16" s="12"/>
      <c r="S16" s="11"/>
      <c r="T16" s="11"/>
      <c r="U16" s="2"/>
    </row>
    <row r="17" spans="1:21" ht="28.8">
      <c r="A17" s="9" t="s">
        <v>40</v>
      </c>
      <c r="B17" s="10">
        <v>1</v>
      </c>
      <c r="C17" s="10">
        <v>1</v>
      </c>
      <c r="D17" s="10">
        <v>1</v>
      </c>
      <c r="E17" s="10">
        <v>1</v>
      </c>
      <c r="F17" s="10"/>
      <c r="G17" s="10">
        <f>SUM(B17:E17)</f>
        <v>4</v>
      </c>
      <c r="H17" s="6"/>
      <c r="I17" s="9" t="s">
        <v>27</v>
      </c>
      <c r="J17" s="8" t="s">
        <v>43</v>
      </c>
      <c r="K17" s="39" t="str">
        <f>CONCATENATE(TEXT(G17,"0.0"),"/",TEXT(G15+G16,"##"))</f>
        <v>4.0/11</v>
      </c>
      <c r="L17" s="38">
        <f>G17/(G15+G16)</f>
        <v>0.36363636363636365</v>
      </c>
      <c r="M17" s="13"/>
      <c r="N17" s="12"/>
      <c r="O17" s="13"/>
      <c r="P17" s="13"/>
      <c r="Q17" s="12"/>
      <c r="R17" s="12"/>
      <c r="S17" s="11"/>
      <c r="T17" s="11"/>
      <c r="U17" s="6"/>
    </row>
    <row r="18" spans="1:21" ht="43.2">
      <c r="A18" s="9" t="s">
        <v>41</v>
      </c>
      <c r="B18" s="10">
        <v>1</v>
      </c>
      <c r="C18" s="10">
        <v>1</v>
      </c>
      <c r="D18" s="10">
        <v>1</v>
      </c>
      <c r="E18" s="10">
        <v>1</v>
      </c>
      <c r="F18" s="10"/>
      <c r="G18" s="10">
        <f>SUM(B18:F18)</f>
        <v>4</v>
      </c>
      <c r="H18" s="6"/>
      <c r="I18" s="9" t="s">
        <v>28</v>
      </c>
      <c r="J18" s="8" t="s">
        <v>45</v>
      </c>
      <c r="K18" s="39" t="str">
        <f>CONCATENATE(TEXT(G18,"0.0"),"/",TEXT(G15+G16,"##"))</f>
        <v>4.0/11</v>
      </c>
      <c r="L18" s="38">
        <f>G18/(G15+G16)</f>
        <v>0.36363636363636365</v>
      </c>
      <c r="M18" s="13"/>
      <c r="N18" s="12"/>
      <c r="O18" s="13"/>
      <c r="P18" s="13"/>
      <c r="Q18" s="12"/>
      <c r="R18" s="12"/>
      <c r="S18" s="11"/>
      <c r="T18" s="11"/>
      <c r="U18" s="6"/>
    </row>
    <row r="19" spans="1:21">
      <c r="A19" s="33"/>
      <c r="B19" s="11"/>
      <c r="C19" s="11"/>
      <c r="D19" s="11"/>
      <c r="E19" s="11"/>
      <c r="F19" s="11"/>
      <c r="G19" s="11"/>
      <c r="H19" s="6"/>
      <c r="I19" s="11"/>
      <c r="J19" s="12"/>
      <c r="K19" s="13"/>
      <c r="L19" s="12"/>
      <c r="M19" s="13"/>
      <c r="N19" s="12"/>
      <c r="O19" s="13"/>
      <c r="P19" s="13"/>
      <c r="Q19" s="12"/>
      <c r="R19" s="12"/>
      <c r="S19" s="11"/>
      <c r="T19" s="11"/>
      <c r="U19" s="6"/>
    </row>
    <row r="20" spans="1:21">
      <c r="A20" s="6"/>
      <c r="B20" s="6"/>
      <c r="C20" s="6"/>
      <c r="D20" s="6"/>
      <c r="E20" s="6"/>
      <c r="F20" s="6"/>
      <c r="G20" s="6"/>
      <c r="H20" s="6"/>
      <c r="I20" s="11"/>
      <c r="J20" s="11"/>
      <c r="K20" s="11"/>
      <c r="L20" s="11"/>
      <c r="M20" s="11"/>
      <c r="N20" s="12"/>
      <c r="O20" s="11"/>
      <c r="P20" s="11"/>
      <c r="Q20" s="11"/>
      <c r="R20" s="11"/>
      <c r="S20" s="11"/>
      <c r="T20" s="11"/>
      <c r="U20" s="6"/>
    </row>
    <row r="21" spans="1:21">
      <c r="A21" s="6"/>
      <c r="B21" s="6"/>
      <c r="C21" s="6"/>
      <c r="D21" s="6"/>
      <c r="E21" s="6"/>
      <c r="F21" s="6"/>
      <c r="G21" s="6"/>
      <c r="H21" s="6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6"/>
    </row>
    <row r="22" spans="1:21" ht="55.2">
      <c r="A22" s="9" t="s">
        <v>0</v>
      </c>
      <c r="B22" s="7" t="s">
        <v>15</v>
      </c>
      <c r="C22" s="7" t="s">
        <v>2</v>
      </c>
      <c r="D22" s="7" t="s">
        <v>3</v>
      </c>
      <c r="E22" s="8" t="s">
        <v>14</v>
      </c>
      <c r="F22" s="8"/>
      <c r="G22" s="10">
        <v>4</v>
      </c>
      <c r="H22" s="6"/>
      <c r="I22" s="9" t="s">
        <v>25</v>
      </c>
      <c r="J22" s="10" t="s">
        <v>42</v>
      </c>
      <c r="K22" s="39" t="str">
        <f>CONCATENATE(TEXT(G24,"0.0"),"/",TEXT(G22,"#"))</f>
        <v>2.0/4</v>
      </c>
      <c r="L22" s="39">
        <f>G24/G22</f>
        <v>0.5</v>
      </c>
      <c r="M22" s="6"/>
      <c r="N22" s="11"/>
      <c r="O22" s="6"/>
      <c r="P22" s="6"/>
      <c r="Q22" s="6"/>
      <c r="R22" s="6"/>
      <c r="S22" s="6"/>
      <c r="T22" s="6"/>
      <c r="U22" s="6"/>
    </row>
    <row r="23" spans="1:21" ht="55.2">
      <c r="A23" s="14" t="s">
        <v>6</v>
      </c>
      <c r="B23" s="1" t="s">
        <v>7</v>
      </c>
      <c r="C23" s="1" t="s">
        <v>8</v>
      </c>
      <c r="D23" s="1" t="s">
        <v>9</v>
      </c>
      <c r="E23" s="10" t="s">
        <v>38</v>
      </c>
      <c r="F23" s="10"/>
      <c r="G23" s="10">
        <v>4</v>
      </c>
      <c r="H23" s="6"/>
      <c r="I23" s="9" t="s">
        <v>26</v>
      </c>
      <c r="J23" s="8" t="s">
        <v>44</v>
      </c>
      <c r="K23" s="38" t="str">
        <f>CONCATENATE(TEXT(G25,"0.0"),"/",TEXT(G22,"#"))</f>
        <v>3.5/4</v>
      </c>
      <c r="L23" s="38">
        <f>G25/G22</f>
        <v>0.875</v>
      </c>
      <c r="M23" s="6"/>
      <c r="N23" s="6"/>
      <c r="O23" s="6"/>
      <c r="P23" s="6"/>
      <c r="Q23" s="6"/>
      <c r="R23" s="6"/>
      <c r="S23" s="6"/>
      <c r="T23" s="6"/>
      <c r="U23" s="6"/>
    </row>
    <row r="24" spans="1:21" ht="28.8">
      <c r="A24" s="9" t="s">
        <v>40</v>
      </c>
      <c r="B24" s="10">
        <v>0</v>
      </c>
      <c r="C24" s="10">
        <v>0</v>
      </c>
      <c r="D24" s="10">
        <v>1</v>
      </c>
      <c r="E24" s="10">
        <v>1</v>
      </c>
      <c r="F24" s="10"/>
      <c r="G24" s="10">
        <f>SUM(B24:E24)</f>
        <v>2</v>
      </c>
      <c r="H24" s="6"/>
      <c r="I24" s="9" t="s">
        <v>27</v>
      </c>
      <c r="J24" s="8" t="s">
        <v>43</v>
      </c>
      <c r="K24" s="38" t="str">
        <f>CONCATENATE(TEXT(G24,"0.0"),"/",TEXT(G22+G23,"##"))</f>
        <v>2.0/8</v>
      </c>
      <c r="L24" s="38">
        <f>G24/(G22+G23)</f>
        <v>0.25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43.2">
      <c r="A25" s="9" t="s">
        <v>41</v>
      </c>
      <c r="B25" s="10">
        <v>1</v>
      </c>
      <c r="C25" s="10">
        <v>0.5</v>
      </c>
      <c r="D25" s="10">
        <v>1</v>
      </c>
      <c r="E25" s="10">
        <v>1</v>
      </c>
      <c r="F25" s="10"/>
      <c r="G25" s="10">
        <f>SUM(B25:E25)</f>
        <v>3.5</v>
      </c>
      <c r="H25" s="6"/>
      <c r="I25" s="9" t="s">
        <v>28</v>
      </c>
      <c r="J25" s="8" t="s">
        <v>45</v>
      </c>
      <c r="K25" s="38" t="str">
        <f>CONCATENATE(TEXT(G25,"0.0"),"/",TEXT(G22+G23,"##"))</f>
        <v>3.5/8</v>
      </c>
      <c r="L25" s="38">
        <f>G25/(G22+G23)</f>
        <v>0.4375</v>
      </c>
      <c r="M25" s="6"/>
      <c r="N25" s="6"/>
      <c r="O25" s="6"/>
      <c r="P25" s="6"/>
      <c r="Q25" s="6"/>
      <c r="R25" s="6"/>
      <c r="S25" s="6"/>
      <c r="T25" s="6"/>
      <c r="U25" s="6"/>
    </row>
    <row r="26" spans="1:21">
      <c r="A26" s="33"/>
      <c r="B26" s="11"/>
      <c r="C26" s="11"/>
      <c r="D26" s="11"/>
      <c r="E26" s="11"/>
      <c r="F26" s="11"/>
      <c r="G26" s="11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55.2">
      <c r="A29" s="9" t="s">
        <v>0</v>
      </c>
      <c r="B29" s="7" t="s">
        <v>15</v>
      </c>
      <c r="C29" s="7" t="s">
        <v>2</v>
      </c>
      <c r="D29" s="7" t="s">
        <v>3</v>
      </c>
      <c r="E29" s="8" t="s">
        <v>14</v>
      </c>
      <c r="F29" s="8"/>
      <c r="G29" s="10">
        <v>4</v>
      </c>
      <c r="H29" s="6"/>
      <c r="I29" s="9" t="s">
        <v>25</v>
      </c>
      <c r="J29" s="10" t="s">
        <v>42</v>
      </c>
      <c r="K29" s="39" t="str">
        <f>CONCATENATE(TEXT(G31,"0.0"),"/",TEXT(G29,"#"))</f>
        <v>2.0/4</v>
      </c>
      <c r="L29" s="39">
        <f>G31/G29</f>
        <v>0.5</v>
      </c>
      <c r="M29" s="6"/>
      <c r="N29" s="6"/>
      <c r="O29" s="6"/>
      <c r="P29" s="6"/>
      <c r="Q29" s="6"/>
      <c r="R29" s="6"/>
      <c r="S29" s="6"/>
      <c r="T29" s="6"/>
      <c r="U29" s="6"/>
    </row>
    <row r="30" spans="1:21" ht="55.2">
      <c r="A30" s="14" t="s">
        <v>10</v>
      </c>
      <c r="B30" s="1" t="s">
        <v>19</v>
      </c>
      <c r="C30" s="1" t="s">
        <v>11</v>
      </c>
      <c r="D30" s="1" t="s">
        <v>9</v>
      </c>
      <c r="E30" s="10" t="s">
        <v>38</v>
      </c>
      <c r="F30" s="10"/>
      <c r="G30" s="10">
        <v>4</v>
      </c>
      <c r="H30" s="6"/>
      <c r="I30" s="9" t="s">
        <v>26</v>
      </c>
      <c r="J30" s="8" t="s">
        <v>44</v>
      </c>
      <c r="K30" s="38" t="str">
        <f>CONCATENATE(TEXT(G32,"0.0"),"/",TEXT(G29,"#"))</f>
        <v>2.5/4</v>
      </c>
      <c r="L30" s="38">
        <f>G32/G29</f>
        <v>0.625</v>
      </c>
      <c r="M30" s="6"/>
      <c r="N30" s="6"/>
      <c r="O30" s="6"/>
      <c r="P30" s="6"/>
      <c r="Q30" s="6"/>
      <c r="R30" s="6"/>
      <c r="S30" s="6"/>
      <c r="T30" s="6"/>
      <c r="U30" s="6"/>
    </row>
    <row r="31" spans="1:21" ht="28.8">
      <c r="A31" s="9" t="s">
        <v>40</v>
      </c>
      <c r="B31" s="10">
        <v>0</v>
      </c>
      <c r="C31" s="10">
        <v>0</v>
      </c>
      <c r="D31" s="10">
        <v>1</v>
      </c>
      <c r="E31" s="10">
        <v>1</v>
      </c>
      <c r="F31" s="10"/>
      <c r="G31" s="10">
        <f>SUM(B31:E31)</f>
        <v>2</v>
      </c>
      <c r="H31" s="6"/>
      <c r="I31" s="9" t="s">
        <v>27</v>
      </c>
      <c r="J31" s="8" t="s">
        <v>43</v>
      </c>
      <c r="K31" s="38" t="str">
        <f>CONCATENATE(TEXT(G31,"0.0"),"/",TEXT(G29+G30,"##"))</f>
        <v>2.0/8</v>
      </c>
      <c r="L31" s="38">
        <f>G31/(G29+G30)</f>
        <v>0.25</v>
      </c>
      <c r="M31" s="6"/>
      <c r="N31" s="6"/>
      <c r="O31" s="6"/>
      <c r="P31" s="6"/>
      <c r="Q31" s="6"/>
      <c r="R31" s="6"/>
      <c r="S31" s="6"/>
      <c r="T31" s="6"/>
      <c r="U31" s="6"/>
    </row>
    <row r="32" spans="1:21" ht="43.2">
      <c r="A32" s="9" t="s">
        <v>41</v>
      </c>
      <c r="B32" s="10">
        <v>0.5</v>
      </c>
      <c r="C32" s="10">
        <v>0</v>
      </c>
      <c r="D32" s="10">
        <v>1</v>
      </c>
      <c r="E32" s="10">
        <v>1</v>
      </c>
      <c r="F32" s="10"/>
      <c r="G32" s="10">
        <f>SUM(B32:E32)</f>
        <v>2.5</v>
      </c>
      <c r="H32" s="6"/>
      <c r="I32" s="9" t="s">
        <v>28</v>
      </c>
      <c r="J32" s="8" t="s">
        <v>45</v>
      </c>
      <c r="K32" s="38" t="str">
        <f>CONCATENATE(TEXT(G32,"0.0"),"/",TEXT(G29+G30,"##"))</f>
        <v>2.5/8</v>
      </c>
      <c r="L32" s="38">
        <f>G32/(G29+G30)</f>
        <v>0.3125</v>
      </c>
      <c r="M32" s="6"/>
      <c r="N32" s="6"/>
      <c r="O32" s="6"/>
      <c r="P32" s="6"/>
      <c r="Q32" s="6"/>
      <c r="R32" s="6"/>
      <c r="S32" s="6"/>
      <c r="T32" s="6"/>
      <c r="U32" s="6"/>
    </row>
    <row r="33" spans="1:21">
      <c r="A33" s="33"/>
      <c r="B33" s="11"/>
      <c r="C33" s="11"/>
      <c r="D33" s="11"/>
      <c r="E33" s="11"/>
      <c r="F33" s="11"/>
      <c r="G33" s="1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55.2">
      <c r="A36" s="9" t="s">
        <v>0</v>
      </c>
      <c r="B36" s="7" t="s">
        <v>15</v>
      </c>
      <c r="C36" s="7" t="s">
        <v>2</v>
      </c>
      <c r="D36" s="7" t="s">
        <v>3</v>
      </c>
      <c r="E36" s="8" t="s">
        <v>14</v>
      </c>
      <c r="F36" s="8"/>
      <c r="G36" s="10">
        <v>4</v>
      </c>
      <c r="H36" s="6"/>
      <c r="I36" s="9" t="s">
        <v>25</v>
      </c>
      <c r="J36" s="10" t="s">
        <v>42</v>
      </c>
      <c r="K36" s="39" t="str">
        <f>CONCATENATE(TEXT(G38,"0.0"),"/",TEXT(G36,"#"))</f>
        <v>4.0/4</v>
      </c>
      <c r="L36" s="39">
        <f>G38/G36</f>
        <v>1</v>
      </c>
      <c r="M36" s="6"/>
      <c r="N36" s="6"/>
      <c r="O36" s="6"/>
      <c r="P36" s="6"/>
      <c r="Q36" s="6"/>
      <c r="R36" s="6"/>
      <c r="S36" s="6"/>
      <c r="T36" s="6"/>
      <c r="U36" s="6"/>
    </row>
    <row r="37" spans="1:21" ht="55.8" thickBot="1">
      <c r="A37" s="15" t="s">
        <v>12</v>
      </c>
      <c r="B37" s="4" t="s">
        <v>1</v>
      </c>
      <c r="C37" s="4" t="s">
        <v>13</v>
      </c>
      <c r="D37" s="4" t="s">
        <v>9</v>
      </c>
      <c r="E37" s="10" t="s">
        <v>39</v>
      </c>
      <c r="F37" s="10"/>
      <c r="G37" s="10">
        <v>4</v>
      </c>
      <c r="H37" s="6"/>
      <c r="I37" s="9" t="s">
        <v>26</v>
      </c>
      <c r="J37" s="8" t="s">
        <v>44</v>
      </c>
      <c r="K37" s="38" t="str">
        <f>CONCATENATE(TEXT(G39,"0.0"),"/",TEXT(G36,"#"))</f>
        <v>4.0/4</v>
      </c>
      <c r="L37" s="38">
        <f>G39/G36</f>
        <v>1</v>
      </c>
      <c r="M37" s="6"/>
      <c r="N37" s="6"/>
      <c r="O37" s="6"/>
      <c r="P37" s="6"/>
      <c r="Q37" s="6"/>
      <c r="R37" s="6"/>
      <c r="S37" s="6"/>
      <c r="T37" s="6"/>
      <c r="U37" s="6"/>
    </row>
    <row r="38" spans="1:21" ht="28.8">
      <c r="A38" s="9" t="s">
        <v>40</v>
      </c>
      <c r="B38" s="10">
        <v>1</v>
      </c>
      <c r="C38" s="10">
        <v>1</v>
      </c>
      <c r="D38" s="10">
        <v>1</v>
      </c>
      <c r="E38" s="10">
        <v>1</v>
      </c>
      <c r="F38" s="10"/>
      <c r="G38" s="10">
        <f>SUM(B38:E38)</f>
        <v>4</v>
      </c>
      <c r="H38" s="6"/>
      <c r="I38" s="9" t="s">
        <v>27</v>
      </c>
      <c r="J38" s="8" t="s">
        <v>43</v>
      </c>
      <c r="K38" s="38" t="str">
        <f>CONCATENATE(TEXT(G38,"0.0"),"/",TEXT(G36+G37,"##"))</f>
        <v>4.0/8</v>
      </c>
      <c r="L38" s="38">
        <f>G38/(G36+G37)</f>
        <v>0.5</v>
      </c>
      <c r="M38" s="6"/>
      <c r="N38" s="6"/>
      <c r="O38" s="6"/>
      <c r="P38" s="6"/>
      <c r="Q38" s="6"/>
      <c r="R38" s="6"/>
      <c r="S38" s="6"/>
      <c r="T38" s="6"/>
      <c r="U38" s="6"/>
    </row>
    <row r="39" spans="1:21" ht="43.2">
      <c r="A39" s="9" t="s">
        <v>41</v>
      </c>
      <c r="B39" s="10">
        <v>1</v>
      </c>
      <c r="C39" s="10">
        <v>1</v>
      </c>
      <c r="D39" s="10">
        <v>1</v>
      </c>
      <c r="E39" s="10">
        <v>1</v>
      </c>
      <c r="F39" s="10"/>
      <c r="G39" s="10">
        <f>SUM(B39:E39)</f>
        <v>4</v>
      </c>
      <c r="H39" s="6"/>
      <c r="I39" s="9" t="s">
        <v>28</v>
      </c>
      <c r="J39" s="8" t="s">
        <v>45</v>
      </c>
      <c r="K39" s="38" t="str">
        <f>CONCATENATE(TEXT(G39,"0.0"),"/",TEXT(G36+G37,"##"))</f>
        <v>4.0/8</v>
      </c>
      <c r="L39" s="38">
        <f>G39/(G36+G37)</f>
        <v>0.5</v>
      </c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</sheetData>
  <mergeCells count="4">
    <mergeCell ref="I3:M3"/>
    <mergeCell ref="O3:T3"/>
    <mergeCell ref="J4:M4"/>
    <mergeCell ref="Q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dsoergel</dc:creator>
  <cp:lastModifiedBy>dsoergel</cp:lastModifiedBy>
  <dcterms:created xsi:type="dcterms:W3CDTF">2012-02-11T04:43:11Z</dcterms:created>
  <dcterms:modified xsi:type="dcterms:W3CDTF">2012-02-15T01:45:09Z</dcterms:modified>
</cp:coreProperties>
</file>